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<sst xmlns="http://schemas.openxmlformats.org/spreadsheetml/2006/main" count="108" uniqueCount="104">
  <si>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Код</t>
  </si>
  <si>
    <t>Податкові надходження  </t>
  </si>
  <si>
    <t>Інші податки та збори </t>
  </si>
  <si>
    <t>Екологічний податок </t>
  </si>
  <si>
    <t>Неподаткові надходження  </t>
  </si>
  <si>
    <t>Інші надходження  </t>
  </si>
  <si>
    <t>Власні надходження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</si>
  <si>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</si>
  <si>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</si>
  <si>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</si>
  <si>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Доходи</t>
  </si>
  <si>
    <t>Найменування доходів згідно із бюджетною класифікацією</t>
  </si>
  <si>
    <t>ЗВІТ</t>
  </si>
  <si>
    <t>Надходження коштів від відшкодування втрат сільськогосподарського і лісогосподарського виробництва</t>
  </si>
  <si>
    <t>видатки</t>
  </si>
  <si>
    <t>залишок на 01 01 2022</t>
  </si>
  <si>
    <t>залишок на 01 10 2022</t>
  </si>
  <si>
    <t>Кошти від відчуження майна, що перебуває у комунальній власності</t>
  </si>
  <si>
    <t xml:space="preserve">                    ВСЬОГО ДОХОДІВ</t>
  </si>
  <si>
    <t>Надходження від плати за послуги, що надаються бюджетними установами</t>
  </si>
  <si>
    <t xml:space="preserve">Грошові стягнення за шкоду, заподіяну порушенням законодавства про охорону навколишнього природного середовища </t>
  </si>
  <si>
    <t>% виконання плану 2024 року</t>
  </si>
  <si>
    <t>Спеціальний фонд</t>
  </si>
  <si>
    <t>Виконано за        І квартал 2023 року</t>
  </si>
  <si>
    <t>Виконано за     І квартал 2024</t>
  </si>
  <si>
    <t>Видатки бюджету за програмною класифікацією</t>
  </si>
  <si>
    <t>Кошторисні призначення на 2023 рік з урахуванням змін</t>
  </si>
  <si>
    <t>Кошторисні призначення на 2024 рік  з урахуванням змін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</si>
  <si>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</si>
  <si>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</si>
  <si>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0116090</t>
  </si>
  <si>
    <t>Інша діяльність у сфері житлово-комунального господарства</t>
  </si>
  <si>
    <t>0117130</t>
  </si>
  <si>
    <t>Здійснення заходів із землеустрою</t>
  </si>
  <si>
    <t>0117330</t>
  </si>
  <si>
    <t>Будівництво інших об'єктів комунальної власності</t>
  </si>
  <si>
    <t>0117340</t>
  </si>
  <si>
    <t>Проектування, реставрація та охорона пам'яток архітектури</t>
  </si>
  <si>
    <t>0117350</t>
  </si>
  <si>
    <t>Розроблення схем планування та забудови територій (містобудівної документації)</t>
  </si>
  <si>
    <t>0117390</t>
  </si>
  <si>
    <t>Розвиток мережі центрів надання адміністративних послуг</t>
  </si>
  <si>
    <t>0118220</t>
  </si>
  <si>
    <t>Заходи та роботи з мобілізаційної підготовки місцевого значення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</si>
  <si>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</si>
  <si>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</si>
  <si>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</si>
  <si>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</si>
  <si>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</si>
  <si>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</si>
  <si>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</si>
  <si>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</si>
  <si>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</si>
  <si>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 центрів за рахунок коштів місцевого бюджету</t>
  </si>
  <si>
    <t>0611160</t>
  </si>
  <si>
    <t>Забезпечення діяльності центрів професійного розвитку педагогічних працівників</t>
  </si>
  <si>
    <t>0615031</t>
  </si>
  <si>
    <t>Утримання та навчально-тренувальна робота комунальних дитячо - юнацьких спортивних шкіл</t>
  </si>
  <si>
    <t>0812152</t>
  </si>
  <si>
    <t>Інші програми та заходи у сфері охорони здоров`я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</si>
  <si>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</si>
  <si>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</si>
  <si>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</si>
  <si>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</si>
  <si>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</si>
  <si>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</si>
  <si>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</si>
  <si>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</si>
  <si>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1011080</t>
  </si>
  <si>
    <t>Надання спеціалізованої освіти мистецькими школами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</si>
  <si>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</si>
  <si>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</si>
  <si>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</si>
  <si>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</si>
  <si>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</si>
  <si>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</si>
  <si>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1216013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</si>
  <si>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</si>
  <si>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</si>
  <si>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</si>
  <si>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1217310</t>
  </si>
  <si>
    <t>Будівництво об'єктів житлово-комунального господарства</t>
  </si>
  <si>
    <t>1217670</t>
  </si>
  <si>
    <t>Внески до статутного капіталу суб`єктів господарювання</t>
  </si>
  <si>
    <t>1218340</t>
  </si>
  <si>
    <t>Природоохоронні заходи за рахунок цільових фондів</t>
  </si>
  <si>
    <t xml:space="preserve"> </t>
  </si>
  <si>
    <t>Погашення позики, наданої міжнародними фінансовими організаціями</t>
  </si>
  <si>
    <t>% виконання        І кварталу 2024 року до                 І кварталу 2023 року</t>
  </si>
  <si>
    <t>Виконано за     І квартал 2024 року</t>
  </si>
  <si>
    <t>% виконання        І кварталу 2024 року до                            І кварталу 2023  року</t>
  </si>
  <si>
    <t>ВСЬОГО ВИДАТКІВ</t>
  </si>
  <si>
    <r>
      <t xml:space="preserve">про виконання </t>
    </r>
    <r>
      <rPr>
        <b/>
        <u val="single"/>
        <sz val="14"/>
        <rFont val="Times New Roman"/>
        <family val="1"/>
      </rPr>
      <t xml:space="preserve">спеціального фонду </t>
    </r>
    <r>
      <rPr>
        <b/>
        <sz val="14"/>
        <rFont val="Times New Roman"/>
        <family val="1"/>
      </rPr>
      <t>бюджету Чортківської міської територіальної громади за доходами за І квартал 2024 року</t>
    </r>
  </si>
  <si>
    <t>Залишок коштів бюджету територіальної громади на 01.01.2024 - 3 392,9</t>
  </si>
  <si>
    <t>Залишок коштів бюджету територіальної громади на 01.04.2024 - 2 210,3</t>
  </si>
  <si>
    <t>Разом</t>
  </si>
  <si>
    <t xml:space="preserve">від травня 2024 року № </t>
  </si>
  <si>
    <t xml:space="preserve">                                   Додаток 2</t>
  </si>
  <si>
    <t xml:space="preserve">                                   до  рішення виконавчого комітету</t>
  </si>
  <si>
    <t>Керуюча справами виконавчого комітету</t>
  </si>
  <si>
    <t>Алеся ВАСИЛЬЧЕНКО</t>
  </si>
  <si>
    <t>Затверджено на 2023 рік з урахуванням змін</t>
  </si>
  <si>
    <t>Затверджено на 2024 рік з урахуванням змін</t>
  </si>
  <si>
    <t>тис.грн.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</si>
</sst>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202" fontId="0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204" fontId="3" fillId="0" borderId="0" xfId="60" applyNumberFormat="1" applyFont="1" applyFill="1" applyBorder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2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202" fontId="3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Zeros="0" tabSelected="1" zoomScale="85" zoomScaleNormal="85" zoomScalePageLayoutView="0" workbookViewId="0" topLeftCell="A101">
      <selection activeCell="C127" sqref="C127"/>
    </sheetView>
  </sheetViews>
  <sheetFormatPr defaultColWidth="9.00390625" defaultRowHeight="12.75"/>
  <cols>
    <col min="1" max="1" width="11.00390625" style="0" customWidth="1"/>
    <col min="2" max="2" width="93.625" style="0" customWidth="1"/>
    <col min="3" max="3" width="15.00390625" style="0" customWidth="1"/>
    <col min="4" max="4" width="15.375" style="0" customWidth="1"/>
    <col min="5" max="5" width="15.625" style="0" customWidth="1"/>
    <col min="6" max="7" width="13.875" style="0" customWidth="1"/>
    <col min="8" max="8" width="16.125" style="0" customWidth="1"/>
    <col min="9" max="9" width="9.25390625" style="0" bestFit="1" customWidth="1"/>
    <col min="10" max="10" width="12.00390625" style="0" customWidth="1"/>
    <col min="11" max="11" width="9.25390625" style="0" bestFit="1" customWidth="1"/>
  </cols>
  <sheetData>
    <row r="1" spans="1:8" ht="15.75" customHeight="1">
      <c r="A1" s="15"/>
      <c r="B1" s="15"/>
      <c r="C1" s="15"/>
      <c r="D1" s="15"/>
      <c r="E1" s="50" t="s">
        <v>97</v>
      </c>
      <c r="F1" s="50"/>
      <c r="G1" s="50"/>
      <c r="H1" s="50"/>
    </row>
    <row r="2" spans="1:8" ht="15.75">
      <c r="A2" s="15"/>
      <c r="B2" s="15"/>
      <c r="C2" s="15"/>
      <c r="D2" s="15"/>
      <c r="E2" s="50" t="s">
        <v>98</v>
      </c>
      <c r="F2" s="50"/>
      <c r="G2" s="50"/>
      <c r="H2" s="50"/>
    </row>
    <row r="3" spans="1:8" ht="15.75">
      <c r="A3" s="15"/>
      <c r="B3" s="15"/>
      <c r="C3" s="15"/>
      <c r="D3" s="15"/>
      <c r="E3" s="51" t="s">
        <v>96</v>
      </c>
      <c r="F3" s="51"/>
      <c r="G3" s="51"/>
      <c r="H3" s="51"/>
    </row>
    <row r="4" spans="1:8" ht="15.75">
      <c r="A4" s="52" t="s">
        <v>12</v>
      </c>
      <c r="B4" s="52"/>
      <c r="C4" s="52"/>
      <c r="D4" s="52"/>
      <c r="E4" s="52"/>
      <c r="F4" s="52"/>
      <c r="G4" s="52"/>
      <c r="H4" s="52"/>
    </row>
    <row r="5" spans="1:8" ht="18.75">
      <c r="A5" s="53" t="s">
        <v>92</v>
      </c>
      <c r="B5" s="54"/>
      <c r="C5" s="54"/>
      <c r="D5" s="54"/>
      <c r="E5" s="54"/>
      <c r="F5" s="54"/>
      <c r="G5" s="54"/>
      <c r="H5" s="54"/>
    </row>
    <row r="6" spans="1:8" ht="18.75" hidden="1">
      <c r="A6" s="29"/>
      <c r="B6" s="30"/>
      <c r="C6" s="30"/>
      <c r="D6" s="30"/>
      <c r="E6" s="30"/>
      <c r="F6" s="30"/>
      <c r="G6" s="30"/>
      <c r="H6" s="30"/>
    </row>
    <row r="7" spans="1:8" ht="18.75">
      <c r="A7" s="29"/>
      <c r="B7" s="30"/>
      <c r="C7" s="30"/>
      <c r="D7" s="30"/>
      <c r="E7" s="30"/>
      <c r="F7" s="30"/>
      <c r="G7" s="30"/>
      <c r="H7" s="48" t="s">
        <v>103</v>
      </c>
    </row>
    <row r="8" spans="1:8" ht="19.5" customHeight="1">
      <c r="A8" s="59" t="s">
        <v>0</v>
      </c>
      <c r="B8" s="65" t="s">
        <v>10</v>
      </c>
      <c r="C8" s="56" t="s">
        <v>22</v>
      </c>
      <c r="D8" s="57"/>
      <c r="E8" s="57"/>
      <c r="F8" s="58"/>
      <c r="G8" s="59" t="s">
        <v>21</v>
      </c>
      <c r="H8" s="59" t="s">
        <v>88</v>
      </c>
    </row>
    <row r="9" spans="1:8" ht="65.25" customHeight="1">
      <c r="A9" s="59"/>
      <c r="B9" s="66" t="s">
        <v>11</v>
      </c>
      <c r="C9" s="66" t="s">
        <v>101</v>
      </c>
      <c r="D9" s="66" t="s">
        <v>23</v>
      </c>
      <c r="E9" s="66" t="s">
        <v>102</v>
      </c>
      <c r="F9" s="66" t="s">
        <v>24</v>
      </c>
      <c r="G9" s="59"/>
      <c r="H9" s="59"/>
    </row>
    <row r="10" spans="1:8" ht="15">
      <c r="A10" s="1">
        <v>1</v>
      </c>
      <c r="B10" s="1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</row>
    <row r="11" spans="1:12" ht="24" customHeight="1">
      <c r="A11" s="12">
        <v>10000000</v>
      </c>
      <c r="B11" s="8" t="s">
        <v>1</v>
      </c>
      <c r="C11" s="4">
        <f>C12</f>
        <v>225</v>
      </c>
      <c r="D11" s="4">
        <f>D12</f>
        <v>41.1</v>
      </c>
      <c r="E11" s="4">
        <f>E12</f>
        <v>200</v>
      </c>
      <c r="F11" s="4">
        <f>F12</f>
        <v>67.2</v>
      </c>
      <c r="G11" s="4">
        <f>F11/E11*100</f>
        <v>33.6</v>
      </c>
      <c r="H11" s="4">
        <f>F11/D11*100</f>
        <v>163.5036496350365</v>
      </c>
      <c r="I11" s="5"/>
      <c r="J11" s="5"/>
      <c r="K11" s="5"/>
      <c r="L11" s="18"/>
    </row>
    <row r="12" spans="1:12" ht="21.75" customHeight="1">
      <c r="A12" s="13">
        <v>19000000</v>
      </c>
      <c r="B12" s="9" t="s">
        <v>2</v>
      </c>
      <c r="C12" s="2">
        <v>225</v>
      </c>
      <c r="D12" s="2">
        <v>41.1</v>
      </c>
      <c r="E12" s="2">
        <v>200</v>
      </c>
      <c r="F12" s="2">
        <v>67.2</v>
      </c>
      <c r="G12" s="4">
        <f aca="true" t="shared" si="0" ref="G12:G24">F12/E12*100</f>
        <v>33.6</v>
      </c>
      <c r="H12" s="4">
        <f aca="true" t="shared" si="1" ref="H12:H24">F12/D12*100</f>
        <v>163.5036496350365</v>
      </c>
      <c r="I12" s="5"/>
      <c r="J12" s="5"/>
      <c r="K12" s="5"/>
      <c r="L12" s="5"/>
    </row>
    <row r="13" spans="1:12" ht="15.75" customHeight="1">
      <c r="A13" s="11">
        <v>19010000</v>
      </c>
      <c r="B13" s="10" t="s">
        <v>3</v>
      </c>
      <c r="C13" s="3">
        <v>225</v>
      </c>
      <c r="D13" s="3">
        <v>41.1</v>
      </c>
      <c r="E13" s="3">
        <v>200</v>
      </c>
      <c r="F13" s="3">
        <v>67.2</v>
      </c>
      <c r="G13" s="4">
        <f t="shared" si="0"/>
        <v>33.6</v>
      </c>
      <c r="H13" s="4">
        <f t="shared" si="1"/>
        <v>163.5036496350365</v>
      </c>
      <c r="I13" s="5"/>
      <c r="J13" s="5"/>
      <c r="K13" s="5"/>
      <c r="L13" s="5"/>
    </row>
    <row r="14" spans="1:12" ht="22.5" customHeight="1">
      <c r="A14" s="12">
        <v>20000000</v>
      </c>
      <c r="B14" s="8" t="s">
        <v>4</v>
      </c>
      <c r="C14" s="4">
        <f>C15+C18</f>
        <v>12712.7</v>
      </c>
      <c r="D14" s="4">
        <f>D15+D18</f>
        <v>9970.1</v>
      </c>
      <c r="E14" s="4">
        <f>E15+E18</f>
        <v>12749.400000000001</v>
      </c>
      <c r="F14" s="4">
        <f>F15+F18</f>
        <v>9844.900000000001</v>
      </c>
      <c r="G14" s="4">
        <f t="shared" si="0"/>
        <v>77.2185357742325</v>
      </c>
      <c r="H14" s="4">
        <f t="shared" si="1"/>
        <v>98.74424529342735</v>
      </c>
      <c r="I14" s="5"/>
      <c r="J14" s="5"/>
      <c r="K14" s="5"/>
      <c r="L14" s="5"/>
    </row>
    <row r="15" spans="1:12" ht="27.75" customHeight="1">
      <c r="A15" s="13">
        <v>24060000</v>
      </c>
      <c r="B15" s="9" t="s">
        <v>5</v>
      </c>
      <c r="C15" s="2">
        <f>C16+C17</f>
        <v>0</v>
      </c>
      <c r="D15" s="2">
        <f>D16+D17</f>
        <v>0.4</v>
      </c>
      <c r="E15" s="2">
        <f>E16+E17</f>
        <v>0</v>
      </c>
      <c r="F15" s="2">
        <f>F16+F17</f>
        <v>4.6</v>
      </c>
      <c r="G15" s="4"/>
      <c r="H15" s="4"/>
      <c r="I15" s="5"/>
      <c r="J15" s="5"/>
      <c r="K15" s="5"/>
      <c r="L15" s="5"/>
    </row>
    <row r="16" spans="1:12" ht="32.25" customHeight="1">
      <c r="A16" s="11">
        <v>21110000</v>
      </c>
      <c r="B16" s="10" t="s">
        <v>13</v>
      </c>
      <c r="C16" s="2"/>
      <c r="D16" s="3">
        <v>0.4</v>
      </c>
      <c r="E16" s="2"/>
      <c r="F16" s="2"/>
      <c r="G16" s="4"/>
      <c r="H16" s="4"/>
      <c r="I16" s="5"/>
      <c r="J16" s="5"/>
      <c r="K16" s="5"/>
      <c r="L16" s="5"/>
    </row>
    <row r="17" spans="1:12" ht="30.75" customHeight="1">
      <c r="A17" s="11">
        <v>24062100</v>
      </c>
      <c r="B17" s="14" t="s">
        <v>20</v>
      </c>
      <c r="C17" s="3"/>
      <c r="D17" s="3"/>
      <c r="E17" s="3"/>
      <c r="F17" s="3">
        <v>4.6</v>
      </c>
      <c r="G17" s="4"/>
      <c r="H17" s="4"/>
      <c r="I17" s="5"/>
      <c r="J17" s="5"/>
      <c r="K17" s="5"/>
      <c r="L17" s="5"/>
    </row>
    <row r="18" spans="1:12" ht="27" customHeight="1">
      <c r="A18" s="13">
        <v>25000000</v>
      </c>
      <c r="B18" s="9" t="s">
        <v>6</v>
      </c>
      <c r="C18" s="2">
        <f>C19+C20</f>
        <v>12712.7</v>
      </c>
      <c r="D18" s="2">
        <f>D19+D20</f>
        <v>9969.7</v>
      </c>
      <c r="E18" s="2">
        <f>E19+E20</f>
        <v>12749.400000000001</v>
      </c>
      <c r="F18" s="2">
        <f>F19+F20</f>
        <v>9840.300000000001</v>
      </c>
      <c r="G18" s="4">
        <f t="shared" si="0"/>
        <v>77.18245564497153</v>
      </c>
      <c r="H18" s="4">
        <f t="shared" si="1"/>
        <v>98.70206726380934</v>
      </c>
      <c r="I18" s="5"/>
      <c r="J18" s="5"/>
      <c r="K18" s="5"/>
      <c r="L18" s="5"/>
    </row>
    <row r="19" spans="1:12" ht="18.75" customHeight="1">
      <c r="A19" s="11">
        <v>25010000</v>
      </c>
      <c r="B19" s="10" t="s">
        <v>19</v>
      </c>
      <c r="C19" s="3">
        <v>3354.1</v>
      </c>
      <c r="D19" s="3">
        <v>611.1</v>
      </c>
      <c r="E19" s="3">
        <v>3846.7</v>
      </c>
      <c r="F19" s="3">
        <v>898.6</v>
      </c>
      <c r="G19" s="4">
        <f t="shared" si="0"/>
        <v>23.360282839836746</v>
      </c>
      <c r="H19" s="4">
        <f t="shared" si="1"/>
        <v>147.04630993290786</v>
      </c>
      <c r="I19" s="5"/>
      <c r="J19" s="5"/>
      <c r="K19" s="5"/>
      <c r="L19" s="5"/>
    </row>
    <row r="20" spans="1:12" ht="20.25" customHeight="1">
      <c r="A20" s="11">
        <v>25020000</v>
      </c>
      <c r="B20" s="10" t="s">
        <v>7</v>
      </c>
      <c r="C20" s="3">
        <v>9358.6</v>
      </c>
      <c r="D20" s="3">
        <v>9358.6</v>
      </c>
      <c r="E20" s="3">
        <v>8902.7</v>
      </c>
      <c r="F20" s="3">
        <v>8941.7</v>
      </c>
      <c r="G20" s="4"/>
      <c r="H20" s="4">
        <f t="shared" si="1"/>
        <v>95.54527386574915</v>
      </c>
      <c r="I20" s="5"/>
      <c r="J20" s="5"/>
      <c r="K20" s="5"/>
      <c r="L20" s="5"/>
    </row>
    <row r="21" spans="1:12" ht="21" customHeight="1">
      <c r="A21" s="13">
        <v>30000000</v>
      </c>
      <c r="B21" s="9" t="s">
        <v>8</v>
      </c>
      <c r="C21" s="2">
        <f>C22+C23</f>
        <v>4353</v>
      </c>
      <c r="D21" s="2">
        <f>D22+D23</f>
        <v>385</v>
      </c>
      <c r="E21" s="2">
        <f>E22+E23</f>
        <v>11467.2</v>
      </c>
      <c r="F21" s="2">
        <f>F22+F23</f>
        <v>312.3</v>
      </c>
      <c r="G21" s="4">
        <f t="shared" si="0"/>
        <v>2.723419840937631</v>
      </c>
      <c r="H21" s="4">
        <f t="shared" si="1"/>
        <v>81.11688311688312</v>
      </c>
      <c r="I21" s="5"/>
      <c r="J21" s="5"/>
      <c r="K21" s="5"/>
      <c r="L21" s="5"/>
    </row>
    <row r="22" spans="1:12" ht="18.75" customHeight="1">
      <c r="A22" s="11">
        <v>31030000</v>
      </c>
      <c r="B22" s="10" t="s">
        <v>17</v>
      </c>
      <c r="C22" s="3">
        <v>2853</v>
      </c>
      <c r="D22" s="3"/>
      <c r="E22" s="3">
        <v>3467.2</v>
      </c>
      <c r="F22" s="3">
        <v>0</v>
      </c>
      <c r="G22" s="4">
        <f t="shared" si="0"/>
        <v>0</v>
      </c>
      <c r="H22" s="4"/>
      <c r="I22" s="5"/>
      <c r="J22" s="5"/>
      <c r="K22" s="5"/>
      <c r="L22" s="5"/>
    </row>
    <row r="23" spans="1:12" s="28" customFormat="1" ht="24" customHeight="1">
      <c r="A23" s="11">
        <v>33010000</v>
      </c>
      <c r="B23" s="10" t="s">
        <v>9</v>
      </c>
      <c r="C23" s="3">
        <v>1500</v>
      </c>
      <c r="D23" s="3">
        <v>385</v>
      </c>
      <c r="E23" s="3">
        <v>8000</v>
      </c>
      <c r="F23" s="3">
        <v>312.3</v>
      </c>
      <c r="G23" s="4">
        <f t="shared" si="0"/>
        <v>3.9037500000000005</v>
      </c>
      <c r="H23" s="4">
        <f t="shared" si="1"/>
        <v>81.11688311688312</v>
      </c>
      <c r="I23" s="27"/>
      <c r="J23" s="27"/>
      <c r="K23" s="27"/>
      <c r="L23" s="27"/>
    </row>
    <row r="24" spans="1:12" ht="27.75" customHeight="1">
      <c r="A24" s="6" t="s">
        <v>18</v>
      </c>
      <c r="B24" s="7"/>
      <c r="C24" s="2">
        <f>C11+C14+C21</f>
        <v>17290.7</v>
      </c>
      <c r="D24" s="2">
        <f>D11+D14+D21</f>
        <v>10396.2</v>
      </c>
      <c r="E24" s="2">
        <f>E11+E14+E21</f>
        <v>24416.600000000002</v>
      </c>
      <c r="F24" s="2">
        <f>F11+F14+F21</f>
        <v>10224.400000000001</v>
      </c>
      <c r="G24" s="4">
        <f t="shared" si="0"/>
        <v>41.874790101815975</v>
      </c>
      <c r="H24" s="4">
        <f t="shared" si="1"/>
        <v>98.34747311517671</v>
      </c>
      <c r="I24" s="5"/>
      <c r="J24" s="5"/>
      <c r="K24" s="5"/>
      <c r="L24" s="5"/>
    </row>
    <row r="25" spans="1:12" ht="15.75" hidden="1">
      <c r="A25" s="19"/>
      <c r="B25" s="20" t="s">
        <v>15</v>
      </c>
      <c r="C25" s="2"/>
      <c r="D25" s="2">
        <v>11897.4</v>
      </c>
      <c r="E25" s="2"/>
      <c r="F25" s="2">
        <v>2602.3</v>
      </c>
      <c r="G25" s="2"/>
      <c r="H25" s="2"/>
      <c r="I25" s="5"/>
      <c r="J25" s="5"/>
      <c r="K25" s="5"/>
      <c r="L25" s="5"/>
    </row>
    <row r="26" spans="1:12" ht="15.75" hidden="1">
      <c r="A26" s="21"/>
      <c r="B26" s="21" t="s">
        <v>14</v>
      </c>
      <c r="C26" s="2">
        <v>311439.5</v>
      </c>
      <c r="D26" s="2">
        <v>222389.9</v>
      </c>
      <c r="E26" s="2">
        <v>35339.1</v>
      </c>
      <c r="F26" s="2">
        <v>10107.4</v>
      </c>
      <c r="G26" s="2"/>
      <c r="H26" s="2"/>
      <c r="I26" s="5"/>
      <c r="J26" s="5"/>
      <c r="K26" s="5"/>
      <c r="L26" s="5"/>
    </row>
    <row r="27" spans="1:12" ht="15.75" hidden="1">
      <c r="A27" s="21"/>
      <c r="B27" s="21" t="s">
        <v>16</v>
      </c>
      <c r="C27" s="2"/>
      <c r="D27" s="2"/>
      <c r="E27" s="2"/>
      <c r="F27" s="2"/>
      <c r="G27" s="2"/>
      <c r="H27" s="2"/>
      <c r="I27" s="5"/>
      <c r="J27" s="5"/>
      <c r="K27" s="5"/>
      <c r="L27" s="5"/>
    </row>
    <row r="28" spans="1:12" ht="15.75" hidden="1">
      <c r="A28" s="23"/>
      <c r="B28" s="23"/>
      <c r="C28" s="24"/>
      <c r="D28" s="24"/>
      <c r="E28" s="24"/>
      <c r="F28" s="24"/>
      <c r="G28" s="24"/>
      <c r="H28" s="24"/>
      <c r="I28" s="5"/>
      <c r="J28" s="5"/>
      <c r="K28" s="5"/>
      <c r="L28" s="5"/>
    </row>
    <row r="29" spans="1:12" ht="15.75" hidden="1">
      <c r="A29" s="23"/>
      <c r="B29" s="23"/>
      <c r="C29" s="24"/>
      <c r="D29" s="24"/>
      <c r="E29" s="24"/>
      <c r="F29" s="24"/>
      <c r="G29" s="24"/>
      <c r="H29" s="24"/>
      <c r="I29" s="5"/>
      <c r="J29" s="5"/>
      <c r="K29" s="5"/>
      <c r="L29" s="5"/>
    </row>
    <row r="30" spans="1:8" ht="15.75" hidden="1">
      <c r="A30" s="16"/>
      <c r="B30" s="16"/>
      <c r="C30" s="17"/>
      <c r="D30" s="17"/>
      <c r="E30" s="17"/>
      <c r="F30" s="17"/>
      <c r="G30" s="17"/>
      <c r="H30" s="17"/>
    </row>
    <row r="31" spans="1:8" ht="15.75" hidden="1">
      <c r="A31" s="16"/>
      <c r="B31" s="16"/>
      <c r="C31" s="17"/>
      <c r="D31" s="17"/>
      <c r="E31" s="17"/>
      <c r="F31" s="17"/>
      <c r="G31" s="17"/>
      <c r="H31" s="17"/>
    </row>
    <row r="32" spans="1:10" ht="15.75" hidden="1">
      <c r="A32" s="16"/>
      <c r="B32" s="25"/>
      <c r="C32" s="26"/>
      <c r="D32" s="26"/>
      <c r="E32" s="26"/>
      <c r="F32" s="26"/>
      <c r="G32" s="17"/>
      <c r="H32" s="17"/>
      <c r="I32" s="5"/>
      <c r="J32" s="5"/>
    </row>
    <row r="33" spans="1:10" ht="15.75" hidden="1">
      <c r="A33" s="16"/>
      <c r="B33" s="25"/>
      <c r="C33" s="26"/>
      <c r="D33" s="26"/>
      <c r="E33" s="26"/>
      <c r="F33" s="26"/>
      <c r="G33" s="17"/>
      <c r="H33" s="17"/>
      <c r="I33" s="5"/>
      <c r="J33" s="5"/>
    </row>
    <row r="34" spans="1:10" ht="15.75">
      <c r="A34" s="16"/>
      <c r="B34" s="25"/>
      <c r="C34" s="26"/>
      <c r="D34" s="26"/>
      <c r="E34" s="26"/>
      <c r="F34" s="26"/>
      <c r="G34" s="17"/>
      <c r="H34" s="17"/>
      <c r="I34" s="5"/>
      <c r="J34" s="5"/>
    </row>
    <row r="35" spans="1:10" ht="15.75" hidden="1">
      <c r="A35" s="16"/>
      <c r="B35" s="25"/>
      <c r="C35" s="26"/>
      <c r="D35" s="26"/>
      <c r="E35" s="26"/>
      <c r="F35" s="26"/>
      <c r="G35" s="17"/>
      <c r="H35" s="17"/>
      <c r="I35" s="5"/>
      <c r="J35" s="5"/>
    </row>
    <row r="36" spans="1:10" ht="15.75" hidden="1">
      <c r="A36" s="16"/>
      <c r="B36" s="25"/>
      <c r="C36" s="26"/>
      <c r="D36" s="26"/>
      <c r="E36" s="26"/>
      <c r="F36" s="26"/>
      <c r="G36" s="17"/>
      <c r="H36" s="17"/>
      <c r="I36" s="5"/>
      <c r="J36" s="5"/>
    </row>
    <row r="37" spans="1:10" ht="15.75" hidden="1">
      <c r="A37" s="16"/>
      <c r="B37" s="25"/>
      <c r="C37" s="26"/>
      <c r="D37" s="26"/>
      <c r="E37" s="26"/>
      <c r="F37" s="26"/>
      <c r="G37" s="17"/>
      <c r="H37" s="17"/>
      <c r="I37" s="5"/>
      <c r="J37" s="5"/>
    </row>
    <row r="38" spans="1:10" ht="15.75" hidden="1">
      <c r="A38" s="16"/>
      <c r="B38" s="25"/>
      <c r="C38" s="26"/>
      <c r="D38" s="26"/>
      <c r="E38" s="26"/>
      <c r="F38" s="26"/>
      <c r="G38" s="17"/>
      <c r="H38" s="17"/>
      <c r="I38" s="5"/>
      <c r="J38" s="5"/>
    </row>
    <row r="39" spans="1:10" ht="15.75" hidden="1">
      <c r="A39" s="16"/>
      <c r="B39" s="25"/>
      <c r="C39" s="26"/>
      <c r="D39" s="26"/>
      <c r="E39" s="26"/>
      <c r="F39" s="26"/>
      <c r="G39" s="17"/>
      <c r="H39" s="17"/>
      <c r="I39" s="5"/>
      <c r="J39" s="5"/>
    </row>
    <row r="40" spans="1:10" ht="15.75" hidden="1">
      <c r="A40" s="16"/>
      <c r="B40" s="25"/>
      <c r="C40" s="26"/>
      <c r="D40" s="26"/>
      <c r="E40" s="26"/>
      <c r="F40" s="26"/>
      <c r="G40" s="17"/>
      <c r="H40" s="17"/>
      <c r="I40" s="5"/>
      <c r="J40" s="5"/>
    </row>
    <row r="41" spans="1:10" ht="15.75" hidden="1">
      <c r="A41" s="16"/>
      <c r="B41" s="25"/>
      <c r="C41" s="26"/>
      <c r="D41" s="26"/>
      <c r="E41" s="26"/>
      <c r="F41" s="26"/>
      <c r="G41" s="17"/>
      <c r="H41" s="17"/>
      <c r="I41" s="5"/>
      <c r="J41" s="5"/>
    </row>
    <row r="42" spans="1:10" ht="15.75" hidden="1">
      <c r="A42" s="16"/>
      <c r="B42" s="25"/>
      <c r="C42" s="26"/>
      <c r="D42" s="26"/>
      <c r="E42" s="26"/>
      <c r="F42" s="26"/>
      <c r="G42" s="17"/>
      <c r="H42" s="17"/>
      <c r="I42" s="5"/>
      <c r="J42" s="5"/>
    </row>
    <row r="43" spans="1:10" ht="15.75" hidden="1">
      <c r="A43" s="16"/>
      <c r="B43" s="25"/>
      <c r="C43" s="26"/>
      <c r="D43" s="26"/>
      <c r="E43" s="26"/>
      <c r="F43" s="26"/>
      <c r="G43" s="17"/>
      <c r="H43" s="17"/>
      <c r="I43" s="5"/>
      <c r="J43" s="5"/>
    </row>
    <row r="44" spans="1:10" ht="15.75" hidden="1">
      <c r="A44" s="16"/>
      <c r="B44" s="25"/>
      <c r="C44" s="26"/>
      <c r="D44" s="26"/>
      <c r="E44" s="26"/>
      <c r="F44" s="26"/>
      <c r="G44" s="17"/>
      <c r="H44" s="17"/>
      <c r="I44" s="5"/>
      <c r="J44" s="5"/>
    </row>
    <row r="45" spans="1:10" ht="15.75" hidden="1">
      <c r="A45" s="16"/>
      <c r="B45" s="25"/>
      <c r="C45" s="26"/>
      <c r="D45" s="26"/>
      <c r="E45" s="26"/>
      <c r="F45" s="26"/>
      <c r="G45" s="17"/>
      <c r="H45" s="17"/>
      <c r="I45" s="5"/>
      <c r="J45" s="5"/>
    </row>
    <row r="46" spans="1:10" ht="15.75" hidden="1">
      <c r="A46" s="16"/>
      <c r="B46" s="25"/>
      <c r="C46" s="26"/>
      <c r="D46" s="26"/>
      <c r="E46" s="26"/>
      <c r="F46" s="26"/>
      <c r="G46" s="17"/>
      <c r="H46" s="17"/>
      <c r="I46" s="5"/>
      <c r="J46" s="5"/>
    </row>
    <row r="47" spans="1:10" ht="15.75" hidden="1">
      <c r="A47" s="16"/>
      <c r="B47" s="25"/>
      <c r="C47" s="26"/>
      <c r="D47" s="26"/>
      <c r="E47" s="26"/>
      <c r="F47" s="26"/>
      <c r="G47" s="17"/>
      <c r="H47" s="17"/>
      <c r="I47" s="5"/>
      <c r="J47" s="5"/>
    </row>
    <row r="48" spans="1:10" ht="15.75" hidden="1">
      <c r="A48" s="16"/>
      <c r="B48" s="25"/>
      <c r="C48" s="26"/>
      <c r="D48" s="26"/>
      <c r="E48" s="26"/>
      <c r="F48" s="26"/>
      <c r="G48" s="17"/>
      <c r="H48" s="17"/>
      <c r="I48" s="5"/>
      <c r="J48" s="5"/>
    </row>
    <row r="49" spans="1:10" ht="15.75">
      <c r="A49" s="16"/>
      <c r="B49" s="25"/>
      <c r="C49" s="26"/>
      <c r="D49" s="26"/>
      <c r="E49" s="26"/>
      <c r="F49" s="26"/>
      <c r="G49" s="17"/>
      <c r="H49" s="17"/>
      <c r="I49" s="5"/>
      <c r="J49" s="5"/>
    </row>
    <row r="50" spans="1:10" ht="15.75" hidden="1">
      <c r="A50" s="16"/>
      <c r="B50" s="25"/>
      <c r="C50" s="26"/>
      <c r="D50" s="26"/>
      <c r="E50" s="26"/>
      <c r="F50" s="26"/>
      <c r="G50" s="17"/>
      <c r="H50" s="17"/>
      <c r="I50" s="5"/>
      <c r="J50" s="5"/>
    </row>
    <row r="51" spans="1:10" ht="15.75" hidden="1">
      <c r="A51" s="16"/>
      <c r="B51" s="25"/>
      <c r="C51" s="26"/>
      <c r="D51" s="26"/>
      <c r="E51" s="26"/>
      <c r="F51" s="26"/>
      <c r="G51" s="17"/>
      <c r="H51" s="17"/>
      <c r="I51" s="5"/>
      <c r="J51" s="5"/>
    </row>
    <row r="52" spans="1:10" ht="15.75" hidden="1">
      <c r="A52" s="16"/>
      <c r="B52" s="25"/>
      <c r="C52" s="26"/>
      <c r="D52" s="26"/>
      <c r="E52" s="26"/>
      <c r="F52" s="26"/>
      <c r="G52" s="17"/>
      <c r="H52" s="17"/>
      <c r="I52" s="5"/>
      <c r="J52" s="5"/>
    </row>
    <row r="53" spans="1:10" ht="15.75" hidden="1">
      <c r="A53" s="16"/>
      <c r="B53" s="25"/>
      <c r="C53" s="26"/>
      <c r="D53" s="26"/>
      <c r="E53" s="26"/>
      <c r="F53" s="26"/>
      <c r="G53" s="17"/>
      <c r="H53" s="17"/>
      <c r="I53" s="5"/>
      <c r="J53" s="5"/>
    </row>
    <row r="54" spans="1:10" ht="15.75" hidden="1">
      <c r="A54" s="16"/>
      <c r="B54" s="25"/>
      <c r="C54" s="26"/>
      <c r="D54" s="26"/>
      <c r="E54" s="26"/>
      <c r="F54" s="26"/>
      <c r="G54" s="17"/>
      <c r="H54" s="17"/>
      <c r="I54" s="5"/>
      <c r="J54" s="5"/>
    </row>
    <row r="55" spans="1:10" ht="15.75" hidden="1">
      <c r="A55" s="16"/>
      <c r="B55" s="25"/>
      <c r="C55" s="26"/>
      <c r="D55" s="26"/>
      <c r="E55" s="26"/>
      <c r="F55" s="26"/>
      <c r="G55" s="17"/>
      <c r="H55" s="17"/>
      <c r="I55" s="5"/>
      <c r="J55" s="5"/>
    </row>
    <row r="56" spans="1:10" ht="15.75" hidden="1">
      <c r="A56" s="16"/>
      <c r="B56" s="25"/>
      <c r="C56" s="26"/>
      <c r="D56" s="26"/>
      <c r="E56" s="26"/>
      <c r="F56" s="26"/>
      <c r="G56" s="17"/>
      <c r="H56" s="17"/>
      <c r="I56" s="5"/>
      <c r="J56" s="5"/>
    </row>
    <row r="57" spans="1:10" ht="15.75" hidden="1">
      <c r="A57" s="16"/>
      <c r="B57" s="25"/>
      <c r="C57" s="26"/>
      <c r="D57" s="26"/>
      <c r="E57" s="26"/>
      <c r="F57" s="26"/>
      <c r="G57" s="17"/>
      <c r="H57" s="17"/>
      <c r="I57" s="5"/>
      <c r="J57" s="5"/>
    </row>
    <row r="58" spans="1:10" ht="15.75" hidden="1">
      <c r="A58" s="16"/>
      <c r="B58" s="25"/>
      <c r="C58" s="26"/>
      <c r="D58" s="26"/>
      <c r="E58" s="26"/>
      <c r="F58" s="26"/>
      <c r="G58" s="17"/>
      <c r="H58" s="17"/>
      <c r="I58" s="5"/>
      <c r="J58" s="5"/>
    </row>
    <row r="59" spans="1:10" ht="15.75" hidden="1">
      <c r="A59" s="16"/>
      <c r="B59" s="25"/>
      <c r="C59" s="26"/>
      <c r="D59" s="26"/>
      <c r="E59" s="26"/>
      <c r="F59" s="26"/>
      <c r="G59" s="17"/>
      <c r="H59" s="17"/>
      <c r="I59" s="5"/>
      <c r="J59" s="5"/>
    </row>
    <row r="60" spans="1:10" ht="15.75" hidden="1">
      <c r="A60" s="16"/>
      <c r="B60" s="25"/>
      <c r="C60" s="26"/>
      <c r="D60" s="26"/>
      <c r="E60" s="26"/>
      <c r="F60" s="26"/>
      <c r="G60" s="17"/>
      <c r="H60" s="17"/>
      <c r="I60" s="5"/>
      <c r="J60" s="5"/>
    </row>
    <row r="61" spans="1:10" ht="15.75" hidden="1">
      <c r="A61" s="16"/>
      <c r="B61" s="25"/>
      <c r="C61" s="26"/>
      <c r="D61" s="26"/>
      <c r="E61" s="26"/>
      <c r="F61" s="26"/>
      <c r="G61" s="17"/>
      <c r="H61" s="17"/>
      <c r="I61" s="5"/>
      <c r="J61" s="5"/>
    </row>
    <row r="62" spans="1:10" ht="15.75" hidden="1">
      <c r="A62" s="16"/>
      <c r="B62" s="25"/>
      <c r="C62" s="26"/>
      <c r="D62" s="26"/>
      <c r="E62" s="26"/>
      <c r="F62" s="26"/>
      <c r="G62" s="17"/>
      <c r="H62" s="17"/>
      <c r="I62" s="5"/>
      <c r="J62" s="5"/>
    </row>
    <row r="63" spans="1:10" ht="15.75" hidden="1">
      <c r="A63" s="16"/>
      <c r="B63" s="25"/>
      <c r="C63" s="26"/>
      <c r="D63" s="26"/>
      <c r="E63" s="26"/>
      <c r="F63" s="26"/>
      <c r="G63" s="17"/>
      <c r="H63" s="17"/>
      <c r="I63" s="5"/>
      <c r="J63" s="5"/>
    </row>
    <row r="64" spans="1:10" ht="15.75" hidden="1">
      <c r="A64" s="16"/>
      <c r="B64" s="25"/>
      <c r="C64" s="26"/>
      <c r="D64" s="26"/>
      <c r="E64" s="26"/>
      <c r="F64" s="26"/>
      <c r="G64" s="17"/>
      <c r="H64" s="17"/>
      <c r="I64" s="5"/>
      <c r="J64" s="5"/>
    </row>
    <row r="65" spans="1:10" ht="15.75" hidden="1">
      <c r="A65" s="16"/>
      <c r="B65" s="25"/>
      <c r="C65" s="26"/>
      <c r="D65" s="26"/>
      <c r="E65" s="26"/>
      <c r="F65" s="26"/>
      <c r="G65" s="17"/>
      <c r="H65" s="17"/>
      <c r="I65" s="5"/>
      <c r="J65" s="5"/>
    </row>
    <row r="66" spans="1:10" ht="15.75" hidden="1">
      <c r="A66" s="16"/>
      <c r="B66" s="25"/>
      <c r="C66" s="26"/>
      <c r="D66" s="26"/>
      <c r="E66" s="26"/>
      <c r="F66" s="26"/>
      <c r="G66" s="17"/>
      <c r="H66" s="17"/>
      <c r="I66" s="5"/>
      <c r="J66" s="5"/>
    </row>
    <row r="67" spans="1:10" ht="15.75" hidden="1">
      <c r="A67" s="16"/>
      <c r="B67" s="25"/>
      <c r="C67" s="26"/>
      <c r="D67" s="26"/>
      <c r="E67" s="26"/>
      <c r="F67" s="26"/>
      <c r="G67" s="17"/>
      <c r="H67" s="17"/>
      <c r="I67" s="5"/>
      <c r="J67" s="5"/>
    </row>
    <row r="68" spans="1:10" ht="15.75" hidden="1">
      <c r="A68" s="16"/>
      <c r="B68" s="25"/>
      <c r="C68" s="26"/>
      <c r="D68" s="26"/>
      <c r="E68" s="26"/>
      <c r="F68" s="26"/>
      <c r="G68" s="17"/>
      <c r="H68" s="17"/>
      <c r="I68" s="5"/>
      <c r="J68" s="5"/>
    </row>
    <row r="69" spans="1:10" ht="15.75" hidden="1">
      <c r="A69" s="16"/>
      <c r="B69" s="25"/>
      <c r="C69" s="26"/>
      <c r="D69" s="26"/>
      <c r="E69" s="26"/>
      <c r="F69" s="26"/>
      <c r="G69" s="17"/>
      <c r="H69" s="17"/>
      <c r="I69" s="5"/>
      <c r="J69" s="5"/>
    </row>
    <row r="70" spans="1:10" ht="15.75" hidden="1">
      <c r="A70" s="16"/>
      <c r="B70" s="25"/>
      <c r="C70" s="26"/>
      <c r="D70" s="26"/>
      <c r="E70" s="26"/>
      <c r="F70" s="26"/>
      <c r="G70" s="17"/>
      <c r="H70" s="17"/>
      <c r="I70" s="5"/>
      <c r="J70" s="5"/>
    </row>
    <row r="71" spans="1:10" ht="15.75" hidden="1">
      <c r="A71" s="16"/>
      <c r="B71" s="25"/>
      <c r="C71" s="26"/>
      <c r="D71" s="26"/>
      <c r="E71" s="26"/>
      <c r="F71" s="26"/>
      <c r="G71" s="17"/>
      <c r="H71" s="17"/>
      <c r="I71" s="5"/>
      <c r="J71" s="5"/>
    </row>
    <row r="72" spans="1:10" ht="15.75" hidden="1">
      <c r="A72" s="16"/>
      <c r="B72" s="25"/>
      <c r="C72" s="26"/>
      <c r="D72" s="26"/>
      <c r="E72" s="26"/>
      <c r="F72" s="26"/>
      <c r="G72" s="17"/>
      <c r="H72" s="17"/>
      <c r="I72" s="5"/>
      <c r="J72" s="5"/>
    </row>
    <row r="73" spans="1:10" ht="15.75">
      <c r="A73" s="16"/>
      <c r="B73" s="43" t="s">
        <v>93</v>
      </c>
      <c r="C73" s="26"/>
      <c r="D73" s="26"/>
      <c r="E73" s="26"/>
      <c r="F73" s="26"/>
      <c r="G73" s="17"/>
      <c r="H73" s="17"/>
      <c r="I73" s="5"/>
      <c r="J73" s="5"/>
    </row>
    <row r="74" spans="1:10" ht="15.75" hidden="1">
      <c r="A74" s="16"/>
      <c r="B74" s="25"/>
      <c r="C74" s="26"/>
      <c r="D74" s="26"/>
      <c r="E74" s="26"/>
      <c r="F74" s="26"/>
      <c r="G74" s="17"/>
      <c r="H74" s="17"/>
      <c r="I74" s="5"/>
      <c r="J74" s="5"/>
    </row>
    <row r="75" spans="1:10" ht="18.75" customHeight="1">
      <c r="A75" s="55" t="s">
        <v>0</v>
      </c>
      <c r="B75" s="55" t="s">
        <v>25</v>
      </c>
      <c r="C75" s="56" t="s">
        <v>22</v>
      </c>
      <c r="D75" s="57"/>
      <c r="E75" s="57"/>
      <c r="F75" s="58"/>
      <c r="G75" s="59" t="s">
        <v>21</v>
      </c>
      <c r="H75" s="59" t="s">
        <v>90</v>
      </c>
      <c r="I75" s="5"/>
      <c r="J75" s="5"/>
    </row>
    <row r="76" spans="1:10" ht="12.75" customHeight="1">
      <c r="A76" s="60"/>
      <c r="B76" s="60"/>
      <c r="C76" s="61" t="s">
        <v>26</v>
      </c>
      <c r="D76" s="61" t="s">
        <v>23</v>
      </c>
      <c r="E76" s="61" t="s">
        <v>27</v>
      </c>
      <c r="F76" s="61" t="s">
        <v>89</v>
      </c>
      <c r="G76" s="59"/>
      <c r="H76" s="59"/>
      <c r="I76" s="5"/>
      <c r="J76" s="5"/>
    </row>
    <row r="77" spans="1:10" ht="12.75" customHeight="1">
      <c r="A77" s="60"/>
      <c r="B77" s="60"/>
      <c r="C77" s="62"/>
      <c r="D77" s="62"/>
      <c r="E77" s="62"/>
      <c r="F77" s="62"/>
      <c r="G77" s="59"/>
      <c r="H77" s="59"/>
      <c r="I77" s="5"/>
      <c r="J77" s="5"/>
    </row>
    <row r="78" spans="1:10" ht="47.25" customHeight="1">
      <c r="A78" s="63"/>
      <c r="B78" s="63"/>
      <c r="C78" s="64"/>
      <c r="D78" s="64"/>
      <c r="E78" s="64"/>
      <c r="F78" s="64"/>
      <c r="G78" s="59"/>
      <c r="H78" s="59"/>
      <c r="I78" s="5"/>
      <c r="J78" s="5"/>
    </row>
    <row r="79" spans="1:10" ht="15.75">
      <c r="A79" s="35">
        <v>1</v>
      </c>
      <c r="B79" s="35">
        <v>2</v>
      </c>
      <c r="C79" s="1">
        <v>3</v>
      </c>
      <c r="D79" s="1">
        <v>4</v>
      </c>
      <c r="E79" s="1">
        <v>5</v>
      </c>
      <c r="F79" s="1">
        <v>6</v>
      </c>
      <c r="G79" s="1">
        <v>7</v>
      </c>
      <c r="H79" s="1">
        <v>8</v>
      </c>
      <c r="I79" s="5"/>
      <c r="J79" s="5"/>
    </row>
    <row r="80" spans="1:10" ht="47.25">
      <c r="A80" s="36" t="s">
        <v>28</v>
      </c>
      <c r="B80" s="10" t="s">
        <v>29</v>
      </c>
      <c r="C80" s="31">
        <v>3902.7</v>
      </c>
      <c r="D80" s="31">
        <v>3602.7</v>
      </c>
      <c r="E80" s="31">
        <v>827.2</v>
      </c>
      <c r="F80" s="31">
        <v>827.2</v>
      </c>
      <c r="G80" s="31">
        <f>F80/E80*100</f>
        <v>100</v>
      </c>
      <c r="H80" s="31">
        <f>F80/D80*100</f>
        <v>22.96055735975796</v>
      </c>
      <c r="I80" s="5"/>
      <c r="J80" s="5"/>
    </row>
    <row r="81" spans="1:10" ht="15.75">
      <c r="A81" s="36" t="s">
        <v>30</v>
      </c>
      <c r="B81" s="10" t="s">
        <v>31</v>
      </c>
      <c r="C81" s="31">
        <v>30</v>
      </c>
      <c r="D81" s="31"/>
      <c r="E81" s="31">
        <v>30</v>
      </c>
      <c r="F81" s="31"/>
      <c r="G81" s="31"/>
      <c r="H81" s="31"/>
      <c r="I81" s="5"/>
      <c r="J81" s="5"/>
    </row>
    <row r="82" spans="1:10" ht="15.75">
      <c r="A82" s="36" t="s">
        <v>32</v>
      </c>
      <c r="B82" s="10" t="s">
        <v>33</v>
      </c>
      <c r="C82" s="31">
        <v>300</v>
      </c>
      <c r="D82" s="31"/>
      <c r="E82" s="31">
        <v>104.2</v>
      </c>
      <c r="F82" s="31"/>
      <c r="G82" s="31"/>
      <c r="H82" s="31"/>
      <c r="I82" s="5"/>
      <c r="J82" s="5"/>
    </row>
    <row r="83" spans="1:10" ht="15.75">
      <c r="A83" s="37" t="s">
        <v>34</v>
      </c>
      <c r="B83" s="10" t="s">
        <v>35</v>
      </c>
      <c r="C83" s="31">
        <v>1040</v>
      </c>
      <c r="D83" s="31"/>
      <c r="E83" s="31"/>
      <c r="F83" s="31"/>
      <c r="G83" s="31"/>
      <c r="H83" s="31"/>
      <c r="I83" s="5"/>
      <c r="J83" s="5"/>
    </row>
    <row r="84" spans="1:10" ht="15.75">
      <c r="A84" s="37" t="s">
        <v>36</v>
      </c>
      <c r="B84" s="38" t="s">
        <v>37</v>
      </c>
      <c r="C84" s="31">
        <v>250</v>
      </c>
      <c r="D84" s="31">
        <v>49.6</v>
      </c>
      <c r="E84" s="31"/>
      <c r="F84" s="31"/>
      <c r="G84" s="31"/>
      <c r="H84" s="31">
        <f>F84/D84*100</f>
        <v>0</v>
      </c>
      <c r="I84" s="5"/>
      <c r="J84" s="5"/>
    </row>
    <row r="85" spans="1:10" ht="15.75">
      <c r="A85" s="37" t="s">
        <v>38</v>
      </c>
      <c r="B85" s="38" t="s">
        <v>39</v>
      </c>
      <c r="C85" s="31">
        <v>17.5</v>
      </c>
      <c r="D85" s="31"/>
      <c r="E85" s="31"/>
      <c r="F85" s="31"/>
      <c r="G85" s="31"/>
      <c r="H85" s="31"/>
      <c r="I85" s="5"/>
      <c r="J85" s="5"/>
    </row>
    <row r="86" spans="1:10" ht="15.75">
      <c r="A86" s="37" t="s">
        <v>40</v>
      </c>
      <c r="B86" s="39" t="s">
        <v>41</v>
      </c>
      <c r="C86" s="31"/>
      <c r="D86" s="31"/>
      <c r="E86" s="31">
        <v>99.9</v>
      </c>
      <c r="F86" s="31"/>
      <c r="G86" s="31"/>
      <c r="H86" s="31"/>
      <c r="I86" s="5"/>
      <c r="J86" s="5"/>
    </row>
    <row r="87" spans="1:10" ht="15.75">
      <c r="A87" s="36" t="s">
        <v>42</v>
      </c>
      <c r="B87" s="10" t="s">
        <v>43</v>
      </c>
      <c r="C87" s="31"/>
      <c r="D87" s="31"/>
      <c r="E87" s="31">
        <v>45.8</v>
      </c>
      <c r="F87" s="31"/>
      <c r="G87" s="31"/>
      <c r="H87" s="31"/>
      <c r="I87" s="5"/>
      <c r="J87" s="5"/>
    </row>
    <row r="88" spans="1:10" ht="31.5">
      <c r="A88" s="36" t="s">
        <v>44</v>
      </c>
      <c r="B88" s="10" t="s">
        <v>45</v>
      </c>
      <c r="C88" s="31">
        <v>65.9</v>
      </c>
      <c r="D88" s="31">
        <v>65.9</v>
      </c>
      <c r="E88" s="31"/>
      <c r="F88" s="31"/>
      <c r="G88" s="31"/>
      <c r="H88" s="31">
        <f aca="true" t="shared" si="2" ref="H88:H93">F88/D88*100</f>
        <v>0</v>
      </c>
      <c r="I88" s="5"/>
      <c r="J88" s="5"/>
    </row>
    <row r="89" spans="1:10" ht="15.75">
      <c r="A89" s="36" t="s">
        <v>46</v>
      </c>
      <c r="B89" s="10" t="s">
        <v>47</v>
      </c>
      <c r="C89" s="31">
        <v>5626.1</v>
      </c>
      <c r="D89" s="31">
        <v>946.7</v>
      </c>
      <c r="E89" s="31">
        <v>2769.2</v>
      </c>
      <c r="F89" s="31">
        <v>815.9</v>
      </c>
      <c r="G89" s="31">
        <f>F89/E89*100</f>
        <v>29.46338292647696</v>
      </c>
      <c r="H89" s="31">
        <f t="shared" si="2"/>
        <v>86.1835850850322</v>
      </c>
      <c r="I89" s="5"/>
      <c r="J89" s="5"/>
    </row>
    <row r="90" spans="1:10" ht="31.5">
      <c r="A90" s="36" t="s">
        <v>48</v>
      </c>
      <c r="B90" s="10" t="s">
        <v>49</v>
      </c>
      <c r="C90" s="31">
        <v>21761.7</v>
      </c>
      <c r="D90" s="31">
        <v>5337.6</v>
      </c>
      <c r="E90" s="31">
        <v>6999.1</v>
      </c>
      <c r="F90" s="31">
        <v>4957.3</v>
      </c>
      <c r="G90" s="31">
        <f aca="true" t="shared" si="3" ref="G90:G111">F90/E90*100</f>
        <v>70.82767784429427</v>
      </c>
      <c r="H90" s="31">
        <f t="shared" si="2"/>
        <v>92.87507494004797</v>
      </c>
      <c r="I90" s="5"/>
      <c r="J90" s="5"/>
    </row>
    <row r="91" spans="1:10" ht="31.5">
      <c r="A91" s="36" t="s">
        <v>50</v>
      </c>
      <c r="B91" s="10" t="s">
        <v>51</v>
      </c>
      <c r="C91" s="31">
        <v>250</v>
      </c>
      <c r="D91" s="31">
        <v>18.1</v>
      </c>
      <c r="E91" s="31">
        <v>310</v>
      </c>
      <c r="F91" s="31">
        <v>113.3</v>
      </c>
      <c r="G91" s="31">
        <f t="shared" si="3"/>
        <v>36.54838709677419</v>
      </c>
      <c r="H91" s="31">
        <f t="shared" si="2"/>
        <v>625.9668508287292</v>
      </c>
      <c r="I91" s="5"/>
      <c r="J91" s="5"/>
    </row>
    <row r="92" spans="1:10" ht="31.5">
      <c r="A92" s="36" t="s">
        <v>52</v>
      </c>
      <c r="B92" s="10" t="s">
        <v>53</v>
      </c>
      <c r="C92" s="31">
        <v>93</v>
      </c>
      <c r="D92" s="31">
        <v>93</v>
      </c>
      <c r="E92" s="31"/>
      <c r="F92" s="31"/>
      <c r="G92" s="31"/>
      <c r="H92" s="31">
        <f t="shared" si="2"/>
        <v>0</v>
      </c>
      <c r="I92" s="5"/>
      <c r="J92" s="5"/>
    </row>
    <row r="93" spans="1:10" ht="15.75">
      <c r="A93" s="36" t="s">
        <v>54</v>
      </c>
      <c r="B93" s="10" t="s">
        <v>55</v>
      </c>
      <c r="C93" s="31">
        <v>62</v>
      </c>
      <c r="D93" s="31">
        <v>62</v>
      </c>
      <c r="E93" s="31"/>
      <c r="F93" s="31"/>
      <c r="G93" s="31"/>
      <c r="H93" s="31">
        <f t="shared" si="2"/>
        <v>0</v>
      </c>
      <c r="I93" s="5"/>
      <c r="J93" s="5"/>
    </row>
    <row r="94" spans="1:10" ht="31.5">
      <c r="A94" s="36" t="s">
        <v>56</v>
      </c>
      <c r="B94" s="10" t="s">
        <v>57</v>
      </c>
      <c r="C94" s="31">
        <v>286.6</v>
      </c>
      <c r="D94" s="31"/>
      <c r="E94" s="31">
        <v>36.6</v>
      </c>
      <c r="F94" s="31"/>
      <c r="G94" s="31">
        <f t="shared" si="3"/>
        <v>0</v>
      </c>
      <c r="H94" s="31"/>
      <c r="I94" s="5"/>
      <c r="J94" s="5"/>
    </row>
    <row r="95" spans="1:10" ht="15.75">
      <c r="A95" s="36" t="s">
        <v>58</v>
      </c>
      <c r="B95" s="10" t="s">
        <v>59</v>
      </c>
      <c r="C95" s="31">
        <v>1000</v>
      </c>
      <c r="D95" s="31">
        <v>467</v>
      </c>
      <c r="E95" s="31"/>
      <c r="F95" s="31"/>
      <c r="G95" s="31"/>
      <c r="H95" s="31"/>
      <c r="I95" s="5"/>
      <c r="J95" s="5"/>
    </row>
    <row r="96" spans="1:10" ht="31.5">
      <c r="A96" s="36" t="s">
        <v>60</v>
      </c>
      <c r="B96" s="10" t="s">
        <v>61</v>
      </c>
      <c r="C96" s="31">
        <v>15</v>
      </c>
      <c r="D96" s="31"/>
      <c r="E96" s="31">
        <v>68.4</v>
      </c>
      <c r="F96" s="31">
        <v>23.7</v>
      </c>
      <c r="G96" s="31">
        <f t="shared" si="3"/>
        <v>34.64912280701754</v>
      </c>
      <c r="H96" s="31"/>
      <c r="I96" s="5"/>
      <c r="J96" s="5"/>
    </row>
    <row r="97" spans="1:10" ht="15.75">
      <c r="A97" s="36" t="s">
        <v>62</v>
      </c>
      <c r="B97" s="10" t="s">
        <v>63</v>
      </c>
      <c r="C97" s="31"/>
      <c r="D97" s="31"/>
      <c r="E97" s="31">
        <v>68.5</v>
      </c>
      <c r="F97" s="31">
        <v>68.4</v>
      </c>
      <c r="G97" s="31">
        <f t="shared" si="3"/>
        <v>99.85401459854015</v>
      </c>
      <c r="H97" s="31"/>
      <c r="I97" s="5"/>
      <c r="J97" s="5"/>
    </row>
    <row r="98" spans="1:10" ht="31.5">
      <c r="A98" s="37" t="s">
        <v>64</v>
      </c>
      <c r="B98" s="10" t="s">
        <v>65</v>
      </c>
      <c r="C98" s="31"/>
      <c r="D98" s="31"/>
      <c r="E98" s="31">
        <v>70</v>
      </c>
      <c r="F98" s="31">
        <v>70</v>
      </c>
      <c r="G98" s="31">
        <f t="shared" si="3"/>
        <v>100</v>
      </c>
      <c r="H98" s="31"/>
      <c r="I98" s="5"/>
      <c r="J98" s="5"/>
    </row>
    <row r="99" spans="1:8" ht="31.5">
      <c r="A99" s="37" t="s">
        <v>66</v>
      </c>
      <c r="B99" s="10" t="s">
        <v>67</v>
      </c>
      <c r="C99" s="31"/>
      <c r="D99" s="31"/>
      <c r="E99" s="31">
        <v>565</v>
      </c>
      <c r="F99" s="31"/>
      <c r="G99" s="31">
        <f t="shared" si="3"/>
        <v>0</v>
      </c>
      <c r="H99" s="31"/>
    </row>
    <row r="100" spans="1:8" ht="15.75">
      <c r="A100" s="36" t="s">
        <v>68</v>
      </c>
      <c r="B100" s="10" t="s">
        <v>69</v>
      </c>
      <c r="C100" s="31">
        <v>787.5</v>
      </c>
      <c r="D100" s="31">
        <v>43.7</v>
      </c>
      <c r="E100" s="31">
        <v>659.5</v>
      </c>
      <c r="F100" s="31">
        <v>41.5</v>
      </c>
      <c r="G100" s="31">
        <f t="shared" si="3"/>
        <v>6.2926459438968925</v>
      </c>
      <c r="H100" s="31">
        <f>F100/D100*100</f>
        <v>94.96567505720823</v>
      </c>
    </row>
    <row r="101" spans="1:8" ht="15.75">
      <c r="A101" s="36" t="s">
        <v>70</v>
      </c>
      <c r="B101" s="10" t="s">
        <v>71</v>
      </c>
      <c r="C101" s="31">
        <v>305</v>
      </c>
      <c r="D101" s="31"/>
      <c r="E101" s="31">
        <v>352</v>
      </c>
      <c r="F101" s="31">
        <v>322.3</v>
      </c>
      <c r="G101" s="31">
        <f t="shared" si="3"/>
        <v>91.5625</v>
      </c>
      <c r="H101" s="31"/>
    </row>
    <row r="102" spans="1:8" ht="15.75">
      <c r="A102" s="36" t="s">
        <v>72</v>
      </c>
      <c r="B102" s="10" t="s">
        <v>73</v>
      </c>
      <c r="C102" s="31">
        <v>167.5</v>
      </c>
      <c r="D102" s="31"/>
      <c r="E102" s="31"/>
      <c r="F102" s="31"/>
      <c r="G102" s="31"/>
      <c r="H102" s="31"/>
    </row>
    <row r="103" spans="1:8" ht="31.5">
      <c r="A103" s="36" t="s">
        <v>74</v>
      </c>
      <c r="B103" s="10" t="s">
        <v>75</v>
      </c>
      <c r="C103" s="31">
        <v>540</v>
      </c>
      <c r="D103" s="31"/>
      <c r="E103" s="31">
        <v>3479.9</v>
      </c>
      <c r="F103" s="31">
        <v>3419.9</v>
      </c>
      <c r="G103" s="31">
        <f t="shared" si="3"/>
        <v>98.27581252334838</v>
      </c>
      <c r="H103" s="31"/>
    </row>
    <row r="104" spans="1:8" ht="15.75">
      <c r="A104" s="36" t="s">
        <v>76</v>
      </c>
      <c r="B104" s="10" t="s">
        <v>77</v>
      </c>
      <c r="C104" s="31">
        <v>2750</v>
      </c>
      <c r="D104" s="31"/>
      <c r="E104" s="31">
        <v>31</v>
      </c>
      <c r="F104" s="31"/>
      <c r="G104" s="31">
        <f t="shared" si="3"/>
        <v>0</v>
      </c>
      <c r="H104" s="31"/>
    </row>
    <row r="105" spans="1:8" ht="15.75">
      <c r="A105" s="36" t="s">
        <v>78</v>
      </c>
      <c r="B105" s="10" t="s">
        <v>79</v>
      </c>
      <c r="C105" s="31">
        <v>3935</v>
      </c>
      <c r="D105" s="31">
        <v>260</v>
      </c>
      <c r="E105" s="31">
        <v>57.9</v>
      </c>
      <c r="F105" s="31"/>
      <c r="G105" s="31">
        <f t="shared" si="3"/>
        <v>0</v>
      </c>
      <c r="H105" s="31">
        <f>F105/D105*100</f>
        <v>0</v>
      </c>
    </row>
    <row r="106" spans="1:8" ht="15.75">
      <c r="A106" s="36" t="s">
        <v>80</v>
      </c>
      <c r="B106" s="10" t="s">
        <v>81</v>
      </c>
      <c r="C106" s="31"/>
      <c r="D106" s="31"/>
      <c r="E106" s="31">
        <v>8657</v>
      </c>
      <c r="F106" s="31"/>
      <c r="G106" s="31">
        <f t="shared" si="3"/>
        <v>0</v>
      </c>
      <c r="H106" s="31"/>
    </row>
    <row r="107" spans="1:8" ht="15.75">
      <c r="A107" s="40" t="s">
        <v>82</v>
      </c>
      <c r="B107" s="10" t="s">
        <v>83</v>
      </c>
      <c r="C107" s="31">
        <v>900</v>
      </c>
      <c r="D107" s="31">
        <v>293.9</v>
      </c>
      <c r="E107" s="31">
        <v>4166.7</v>
      </c>
      <c r="F107" s="31">
        <v>422.7</v>
      </c>
      <c r="G107" s="31">
        <f t="shared" si="3"/>
        <v>10.144718842249262</v>
      </c>
      <c r="H107" s="31">
        <f>F107/D107*100</f>
        <v>143.8244300782579</v>
      </c>
    </row>
    <row r="108" spans="1:8" ht="15.75">
      <c r="A108" s="37" t="s">
        <v>84</v>
      </c>
      <c r="B108" s="41" t="s">
        <v>85</v>
      </c>
      <c r="C108" s="31">
        <v>225</v>
      </c>
      <c r="D108" s="31"/>
      <c r="E108" s="31">
        <v>200</v>
      </c>
      <c r="F108" s="31"/>
      <c r="G108" s="31">
        <f t="shared" si="3"/>
        <v>0</v>
      </c>
      <c r="H108" s="31"/>
    </row>
    <row r="109" spans="1:8" ht="15.75">
      <c r="A109" s="32" t="s">
        <v>86</v>
      </c>
      <c r="B109" s="42" t="s">
        <v>95</v>
      </c>
      <c r="C109" s="34">
        <f>SUM(C80:C108)</f>
        <v>44310.5</v>
      </c>
      <c r="D109" s="34">
        <f>SUM(D80:D108)</f>
        <v>11240.2</v>
      </c>
      <c r="E109" s="34">
        <f>SUM(E80:E108)</f>
        <v>29597.900000000005</v>
      </c>
      <c r="F109" s="34">
        <f>SUM(F80:F108)</f>
        <v>11082.2</v>
      </c>
      <c r="G109" s="34">
        <f t="shared" si="3"/>
        <v>37.44252125995425</v>
      </c>
      <c r="H109" s="34">
        <f>F109/D109*100</f>
        <v>98.59433106172489</v>
      </c>
    </row>
    <row r="110" spans="1:8" ht="15.75">
      <c r="A110" s="32"/>
      <c r="B110" s="9" t="s">
        <v>87</v>
      </c>
      <c r="C110" s="34">
        <v>4623.7</v>
      </c>
      <c r="D110" s="34">
        <v>353.6</v>
      </c>
      <c r="E110" s="34">
        <v>5060.4</v>
      </c>
      <c r="F110" s="34">
        <v>1265.1</v>
      </c>
      <c r="G110" s="34">
        <f t="shared" si="3"/>
        <v>25</v>
      </c>
      <c r="H110" s="34">
        <f>F110/D110*100</f>
        <v>357.7771493212669</v>
      </c>
    </row>
    <row r="111" spans="1:8" ht="15.75">
      <c r="A111" s="32"/>
      <c r="B111" s="33" t="s">
        <v>91</v>
      </c>
      <c r="C111" s="34">
        <f>C109+C110</f>
        <v>48934.2</v>
      </c>
      <c r="D111" s="34">
        <f>D109+D110</f>
        <v>11593.800000000001</v>
      </c>
      <c r="E111" s="34">
        <f>E109+E110</f>
        <v>34658.3</v>
      </c>
      <c r="F111" s="34">
        <f>F109+F110</f>
        <v>12347.300000000001</v>
      </c>
      <c r="G111" s="34">
        <f t="shared" si="3"/>
        <v>35.62580969060802</v>
      </c>
      <c r="H111" s="34">
        <f>F111/D111*100</f>
        <v>106.49916334592626</v>
      </c>
    </row>
    <row r="112" ht="12.75" hidden="1"/>
    <row r="113" ht="15.75">
      <c r="B113" s="43" t="s">
        <v>94</v>
      </c>
    </row>
    <row r="114" ht="15.75">
      <c r="B114" s="43"/>
    </row>
    <row r="116" ht="12.75" hidden="1"/>
    <row r="117" ht="12.75" hidden="1"/>
    <row r="118" spans="2:7" ht="15.75">
      <c r="B118" s="49" t="s">
        <v>99</v>
      </c>
      <c r="C118" s="49"/>
      <c r="D118" s="44"/>
      <c r="E118" s="44"/>
      <c r="F118" s="45" t="s">
        <v>100</v>
      </c>
      <c r="G118" s="45"/>
    </row>
    <row r="119" spans="2:7" ht="15">
      <c r="B119" s="46"/>
      <c r="C119" s="46"/>
      <c r="D119" s="47"/>
      <c r="E119" s="47"/>
      <c r="F119" s="46"/>
      <c r="G119" s="46"/>
    </row>
  </sheetData>
  <sheetProtection/>
  <mergeCells count="19">
    <mergeCell ref="B118:C118"/>
    <mergeCell ref="E1:H1"/>
    <mergeCell ref="E2:H2"/>
    <mergeCell ref="E3:H3"/>
    <mergeCell ref="A4:H4"/>
    <mergeCell ref="A5:H5"/>
    <mergeCell ref="A8:A9"/>
    <mergeCell ref="G8:G9"/>
    <mergeCell ref="H8:H9"/>
    <mergeCell ref="C8:F8"/>
    <mergeCell ref="G75:G78"/>
    <mergeCell ref="H75:H78"/>
    <mergeCell ref="A75:A78"/>
    <mergeCell ref="B75:B78"/>
    <mergeCell ref="C76:C78"/>
    <mergeCell ref="D76:D78"/>
    <mergeCell ref="E76:E78"/>
    <mergeCell ref="F76:F78"/>
    <mergeCell ref="C75:F75"/>
  </mergeCells>
  <conditionalFormatting sqref="B17">
    <cfRule type="expression" priority="1" dxfId="0" stopIfTrue="1">
      <formula>IT17=1</formula>
    </cfRule>
  </conditionalFormatting>
  <printOptions/>
  <pageMargins left="0.3937007874015748" right="0.3937007874015748" top="0.7086614173228347" bottom="0.1181102362204724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2024-04-18T09:18:27Z</cp:lastPrinted>
  <dcterms:created xsi:type="dcterms:W3CDTF">2015-05-18T06:06:25Z</dcterms:created>
  <dcterms:modified xsi:type="dcterms:W3CDTF">2024-04-18T09:19:26Z</dcterms:modified>
  <cp:category/>
  <cp:version/>
  <cp:contentType/>
  <cp:contentStatus/>
</cp:coreProperties>
</file>